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FESTIVAL SESION VERMÚ\"/>
    </mc:Choice>
  </mc:AlternateContent>
  <bookViews>
    <workbookView xWindow="0" yWindow="0" windowWidth="21600" windowHeight="8910" tabRatio="736"/>
  </bookViews>
  <sheets>
    <sheet name="PORTADA" sheetId="2" r:id="rId1"/>
    <sheet name="OPTICO MEDIOS" sheetId="8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MEDIOS'!$A$1:$D$11</definedName>
    <definedName name="_xlnm.Print_Area" localSheetId="2">'PLAN PRENSA'!$A$1:$AA$19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<sst xmlns="http://schemas.openxmlformats.org/spreadsheetml/2006/main" count="76" uniqueCount="48">
  <si>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</si>
  <si>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</si>
  <si>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</si>
  <si>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</si>
  <si>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</si>
  <si>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</si>
  <si>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</si>
  <si>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</si>
  <si>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</si>
  <si>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</si>
  <si>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</si>
  <si>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</si>
  <si>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</si>
  <si>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</si>
  <si>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</si>
  <si>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</si>
  <si>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</si>
  <si>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</si>
  <si>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</si>
  <si>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</si>
  <si>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</si>
  <si>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</si>
  <si>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</si>
  <si>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L-S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</si>
  <si>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</si>
  <si>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</si>
  <si>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</si>
  <si>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</si>
  <si>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</si>
  <si>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</si>
  <si>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</si>
  <si>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</si>
  <si>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</si>
  <si>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MADRID CULTURA Y TURISMO 
MACATU</t>
  </si>
  <si>
    <t>Lote 1 - Medios offline</t>
  </si>
  <si>
    <t>MEDIOS IMPRESOS</t>
  </si>
  <si>
    <t>ABRIL</t>
  </si>
  <si>
    <t>EL PAIS</t>
  </si>
  <si>
    <t>Period.</t>
  </si>
  <si>
    <t>LA RAZON</t>
  </si>
  <si>
    <t>Festival Sesión Vermut (Comunidad de Madrid)</t>
  </si>
  <si>
    <t>Festival Sesión Vermut</t>
  </si>
  <si>
    <t>LUNA METRÓPOLI</t>
  </si>
  <si>
    <t>ABC OCIO</t>
  </si>
  <si>
    <t>MAYO</t>
  </si>
  <si>
    <t>OPTICO TOTAL CAMPAÑA</t>
  </si>
  <si>
    <t>SEMANAL</t>
  </si>
  <si>
    <t>FALDÓN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</si>
</sst>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1" formatCode="0.0000000%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sz val="1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</fills>
  <borders count="6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hair">
        <color theme="0"/>
      </right>
      <top/>
      <bottom/>
      <diagonal/>
    </border>
    <border>
      <left style="hair">
        <color theme="1"/>
      </left>
      <right style="hair">
        <color theme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theme="1"/>
      </right>
      <top/>
      <bottom style="hair">
        <color auto="1"/>
      </bottom>
      <diagonal/>
    </border>
    <border>
      <left style="hair">
        <color theme="1"/>
      </left>
      <right style="hair">
        <color theme="1"/>
      </right>
      <top/>
      <bottom style="hair">
        <color auto="1"/>
      </bottom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54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21" applyNumberFormat="0" applyAlignment="0" applyProtection="0"/>
    <xf numFmtId="0" fontId="31" fillId="8" borderId="22" applyNumberFormat="0" applyAlignment="0" applyProtection="0"/>
    <xf numFmtId="0" fontId="32" fillId="8" borderId="21" applyNumberFormat="0" applyAlignment="0" applyProtection="0"/>
    <xf numFmtId="0" fontId="33" fillId="0" borderId="23" applyNumberFormat="0" applyFill="0" applyAlignment="0" applyProtection="0"/>
    <xf numFmtId="0" fontId="34" fillId="9" borderId="24" applyNumberFormat="0" applyAlignment="0" applyProtection="0"/>
    <xf numFmtId="0" fontId="35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6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1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7" xfId="11" applyFont="1" applyFill="1" applyBorder="1"/>
    <xf numFmtId="10" fontId="12" fillId="35" borderId="28" xfId="11" applyNumberFormat="1" applyFont="1" applyFill="1" applyBorder="1" applyAlignment="1">
      <alignment horizontal="center"/>
    </xf>
    <xf numFmtId="0" fontId="7" fillId="35" borderId="29" xfId="11" applyFont="1" applyFill="1" applyBorder="1"/>
    <xf numFmtId="0" fontId="7" fillId="0" borderId="30" xfId="11" applyFont="1" applyBorder="1"/>
    <xf numFmtId="0" fontId="7" fillId="0" borderId="31" xfId="11" applyFont="1" applyBorder="1"/>
    <xf numFmtId="0" fontId="7" fillId="0" borderId="32" xfId="11" applyFont="1" applyBorder="1"/>
    <xf numFmtId="0" fontId="7" fillId="0" borderId="33" xfId="11" applyFont="1" applyBorder="1"/>
    <xf numFmtId="0" fontId="0" fillId="0" borderId="0" xfId="0" applyBorder="1"/>
    <xf numFmtId="0" fontId="7" fillId="0" borderId="34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35" xfId="11" applyFont="1" applyBorder="1" applyAlignment="1">
      <alignment vertical="top"/>
    </xf>
    <xf numFmtId="167" fontId="16" fillId="0" borderId="36" xfId="11" applyNumberFormat="1" applyFont="1" applyBorder="1" applyAlignment="1">
      <alignment horizontal="center" vertical="top"/>
    </xf>
    <xf numFmtId="0" fontId="7" fillId="0" borderId="37" xfId="11" applyFont="1" applyBorder="1" applyAlignment="1">
      <alignment vertical="top"/>
    </xf>
    <xf numFmtId="0" fontId="0" fillId="0" borderId="0" xfId="0" applyAlignment="1">
      <alignment vertical="center"/>
    </xf>
    <xf numFmtId="0" fontId="39" fillId="2" borderId="3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43" xfId="0" applyNumberFormat="1" applyFont="1" applyFill="1" applyBorder="1" applyAlignment="1">
      <alignment horizontal="center"/>
    </xf>
    <xf numFmtId="164" fontId="12" fillId="0" borderId="45" xfId="0" applyNumberFormat="1" applyFont="1" applyBorder="1" applyAlignment="1">
      <alignment horizontal="center"/>
    </xf>
    <xf numFmtId="164" fontId="8" fillId="35" borderId="48" xfId="0" applyNumberFormat="1" applyFont="1" applyFill="1" applyBorder="1"/>
    <xf numFmtId="164" fontId="8" fillId="35" borderId="42" xfId="0" applyNumberFormat="1" applyFont="1" applyFill="1" applyBorder="1" applyAlignment="1">
      <alignment horizontal="center"/>
    </xf>
    <xf numFmtId="9" fontId="8" fillId="35" borderId="8" xfId="1" applyFont="1" applyFill="1" applyBorder="1" applyAlignment="1">
      <alignment horizontal="center"/>
    </xf>
    <xf numFmtId="164" fontId="12" fillId="0" borderId="47" xfId="0" applyNumberFormat="1" applyFont="1" applyBorder="1" applyAlignment="1">
      <alignment horizontal="center"/>
    </xf>
    <xf numFmtId="164" fontId="8" fillId="35" borderId="46" xfId="0" applyNumberFormat="1" applyFont="1" applyFill="1" applyBorder="1"/>
    <xf numFmtId="164" fontId="8" fillId="35" borderId="44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49" xfId="0" applyNumberFormat="1" applyFont="1" applyBorder="1" applyAlignment="1">
      <alignment horizontal="center"/>
    </xf>
    <xf numFmtId="10" fontId="17" fillId="35" borderId="36" xfId="0" applyNumberFormat="1" applyFont="1" applyFill="1" applyBorder="1" applyAlignment="1">
      <alignment horizontal="left"/>
    </xf>
    <xf numFmtId="10" fontId="17" fillId="35" borderId="31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35" xfId="0" applyNumberFormat="1" applyFont="1" applyFill="1" applyBorder="1" applyAlignment="1">
      <alignment horizontal="left"/>
    </xf>
    <xf numFmtId="0" fontId="18" fillId="0" borderId="53" xfId="12" applyFont="1" applyBorder="1" applyAlignment="1">
      <alignment vertical="center"/>
    </xf>
    <xf numFmtId="4" fontId="18" fillId="0" borderId="9" xfId="12" applyNumberFormat="1" applyFont="1" applyBorder="1" applyAlignment="1">
      <alignment horizontal="right" vertical="center"/>
    </xf>
    <xf numFmtId="168" fontId="18" fillId="0" borderId="9" xfId="12" applyNumberFormat="1" applyFont="1" applyBorder="1" applyAlignment="1">
      <alignment horizontal="right" vertical="center"/>
    </xf>
    <xf numFmtId="10" fontId="8" fillId="35" borderId="33" xfId="0" applyNumberFormat="1" applyFont="1" applyFill="1" applyBorder="1" applyAlignment="1">
      <alignment horizontal="left"/>
    </xf>
    <xf numFmtId="10" fontId="8" fillId="35" borderId="54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10" fontId="8" fillId="35" borderId="51" xfId="0" applyNumberFormat="1" applyFont="1" applyFill="1" applyBorder="1" applyAlignment="1">
      <alignment horizontal="left"/>
    </xf>
    <xf numFmtId="3" fontId="18" fillId="0" borderId="9" xfId="12" applyNumberFormat="1" applyFont="1" applyBorder="1" applyAlignment="1">
      <alignment horizontal="right" vertical="center"/>
    </xf>
    <xf numFmtId="10" fontId="8" fillId="35" borderId="41" xfId="0" applyNumberFormat="1" applyFont="1" applyFill="1" applyBorder="1" applyAlignment="1">
      <alignment horizontal="left"/>
    </xf>
    <xf numFmtId="3" fontId="18" fillId="0" borderId="10" xfId="12" applyNumberFormat="1" applyFont="1" applyBorder="1" applyAlignment="1">
      <alignment horizontal="right" vertical="center"/>
    </xf>
    <xf numFmtId="4" fontId="18" fillId="0" borderId="53" xfId="12" applyNumberFormat="1" applyFont="1" applyBorder="1" applyAlignment="1">
      <alignment horizontal="right" vertical="center"/>
    </xf>
    <xf numFmtId="0" fontId="18" fillId="0" borderId="9" xfId="12" applyFont="1" applyBorder="1" applyAlignment="1">
      <alignment vertical="center"/>
    </xf>
    <xf numFmtId="0" fontId="18" fillId="0" borderId="10" xfId="12" applyFont="1" applyBorder="1" applyAlignment="1">
      <alignment horizontal="left" vertical="center"/>
    </xf>
    <xf numFmtId="0" fontId="18" fillId="0" borderId="9" xfId="12" applyFont="1" applyBorder="1" applyAlignment="1">
      <alignment horizontal="left" vertical="center"/>
    </xf>
    <xf numFmtId="0" fontId="0" fillId="0" borderId="0" xfId="0"/>
    <xf numFmtId="0" fontId="6" fillId="35" borderId="37" xfId="0" applyFont="1" applyFill="1" applyBorder="1" applyAlignment="1">
      <alignment horizontal="center"/>
    </xf>
    <xf numFmtId="0" fontId="9" fillId="35" borderId="32" xfId="0" applyFont="1" applyFill="1" applyBorder="1"/>
    <xf numFmtId="0" fontId="9" fillId="35" borderId="34" xfId="0" applyFont="1" applyFill="1" applyBorder="1"/>
    <xf numFmtId="0" fontId="10" fillId="0" borderId="0" xfId="12" applyFont="1" applyFill="1" applyBorder="1" applyAlignment="1">
      <alignment vertical="center"/>
    </xf>
    <xf numFmtId="10" fontId="17" fillId="35" borderId="31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6" xfId="0" applyFont="1" applyFill="1" applyBorder="1" applyAlignment="1">
      <alignment horizontal="center"/>
    </xf>
    <xf numFmtId="0" fontId="0" fillId="0" borderId="0" xfId="0"/>
    <xf numFmtId="0" fontId="6" fillId="35" borderId="36" xfId="0" applyFont="1" applyFill="1" applyBorder="1" applyAlignment="1">
      <alignment horizontal="center"/>
    </xf>
    <xf numFmtId="0" fontId="6" fillId="35" borderId="37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31" xfId="0" applyFont="1" applyFill="1" applyBorder="1"/>
    <xf numFmtId="0" fontId="9" fillId="35" borderId="32" xfId="0" applyFont="1" applyFill="1" applyBorder="1"/>
    <xf numFmtId="0" fontId="9" fillId="35" borderId="34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34" xfId="0" applyFont="1" applyFill="1" applyBorder="1" applyAlignment="1">
      <alignment horizontal="center"/>
    </xf>
    <xf numFmtId="10" fontId="8" fillId="35" borderId="40" xfId="0" applyNumberFormat="1" applyFont="1" applyFill="1" applyBorder="1"/>
    <xf numFmtId="10" fontId="17" fillId="35" borderId="31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6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55" xfId="0" applyFont="1" applyFill="1" applyBorder="1" applyAlignment="1">
      <alignment horizontal="center"/>
    </xf>
    <xf numFmtId="9" fontId="0" fillId="0" borderId="0" xfId="0" applyNumberFormat="1"/>
    <xf numFmtId="164" fontId="7" fillId="0" borderId="0" xfId="0" applyNumberFormat="1" applyFont="1" applyFill="1" applyBorder="1" applyAlignment="1">
      <alignment horizontal="center" vertical="center"/>
    </xf>
    <xf numFmtId="0" fontId="0" fillId="0" borderId="0" xfId="0"/>
    <xf numFmtId="0" fontId="22" fillId="0" borderId="0" xfId="0" applyFont="1"/>
    <xf numFmtId="0" fontId="39" fillId="2" borderId="58" xfId="0" applyFont="1" applyFill="1" applyBorder="1" applyAlignment="1">
      <alignment horizontal="center"/>
    </xf>
    <xf numFmtId="0" fontId="0" fillId="0" borderId="0" xfId="0"/>
    <xf numFmtId="0" fontId="42" fillId="0" borderId="59" xfId="0" applyFont="1" applyFill="1" applyBorder="1" applyAlignment="1">
      <alignment horizontal="center" vertical="center"/>
    </xf>
    <xf numFmtId="0" fontId="42" fillId="3" borderId="59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0" xfId="0" applyFont="1" applyFill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/>
    </xf>
    <xf numFmtId="0" fontId="42" fillId="3" borderId="61" xfId="0" applyFont="1" applyFill="1" applyBorder="1" applyAlignment="1">
      <alignment horizontal="center" vertical="center"/>
    </xf>
    <xf numFmtId="0" fontId="42" fillId="0" borderId="61" xfId="0" applyFont="1" applyFill="1" applyBorder="1" applyAlignment="1">
      <alignment horizontal="center" vertical="center"/>
    </xf>
    <xf numFmtId="164" fontId="7" fillId="0" borderId="16" xfId="0" applyNumberFormat="1" applyFont="1" applyBorder="1" applyAlignment="1">
      <alignment horizontal="center" vertical="center" wrapText="1"/>
    </xf>
    <xf numFmtId="10" fontId="7" fillId="0" borderId="16" xfId="1" applyNumberFormat="1" applyFont="1" applyFill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164" fontId="7" fillId="0" borderId="63" xfId="0" applyNumberFormat="1" applyFont="1" applyFill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/>
    </xf>
    <xf numFmtId="0" fontId="42" fillId="36" borderId="59" xfId="0" applyFont="1" applyFill="1" applyBorder="1" applyAlignment="1">
      <alignment horizontal="center" vertical="center"/>
    </xf>
    <xf numFmtId="10" fontId="15" fillId="0" borderId="33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34" xfId="11" applyNumberFormat="1" applyFont="1" applyBorder="1" applyAlignment="1">
      <alignment horizontal="center" vertical="center" wrapText="1"/>
    </xf>
    <xf numFmtId="10" fontId="20" fillId="0" borderId="33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34" xfId="11" applyNumberFormat="1" applyFont="1" applyBorder="1" applyAlignment="1">
      <alignment horizontal="center" vertical="center" wrapText="1"/>
    </xf>
    <xf numFmtId="10" fontId="15" fillId="0" borderId="41" xfId="11" applyNumberFormat="1" applyFont="1" applyBorder="1" applyAlignment="1">
      <alignment horizontal="center" vertical="center" wrapText="1"/>
    </xf>
    <xf numFmtId="0" fontId="41" fillId="35" borderId="5" xfId="4" applyFont="1" applyFill="1" applyBorder="1" applyAlignment="1">
      <alignment horizontal="center" vertical="center" wrapText="1"/>
    </xf>
    <xf numFmtId="0" fontId="41" fillId="35" borderId="13" xfId="4" applyFont="1" applyFill="1" applyBorder="1" applyAlignment="1">
      <alignment horizontal="center" vertical="center" wrapText="1"/>
    </xf>
    <xf numFmtId="0" fontId="41" fillId="35" borderId="15" xfId="4" applyFont="1" applyFill="1" applyBorder="1" applyAlignment="1">
      <alignment horizontal="center" vertical="center" wrapText="1"/>
    </xf>
    <xf numFmtId="0" fontId="9" fillId="35" borderId="54" xfId="0" applyFont="1" applyFill="1" applyBorder="1" applyAlignment="1">
      <alignment horizontal="center" vertical="center"/>
    </xf>
    <xf numFmtId="0" fontId="9" fillId="35" borderId="41" xfId="0" applyFont="1" applyFill="1" applyBorder="1" applyAlignment="1">
      <alignment horizontal="center" vertical="center"/>
    </xf>
    <xf numFmtId="0" fontId="9" fillId="35" borderId="40" xfId="0" applyFont="1" applyFill="1" applyBorder="1" applyAlignment="1">
      <alignment horizontal="center" vertical="center"/>
    </xf>
    <xf numFmtId="17" fontId="9" fillId="35" borderId="39" xfId="0" quotePrefix="1" applyNumberFormat="1" applyFont="1" applyFill="1" applyBorder="1" applyAlignment="1">
      <alignment horizontal="center" vertical="center"/>
    </xf>
    <xf numFmtId="17" fontId="9" fillId="35" borderId="57" xfId="0" quotePrefix="1" applyNumberFormat="1" applyFont="1" applyFill="1" applyBorder="1" applyAlignment="1">
      <alignment horizontal="center" vertical="center"/>
    </xf>
    <xf numFmtId="0" fontId="9" fillId="35" borderId="50" xfId="0" applyFont="1" applyFill="1" applyBorder="1" applyAlignment="1">
      <alignment horizontal="center" vertical="center"/>
    </xf>
    <xf numFmtId="0" fontId="9" fillId="35" borderId="12" xfId="0" applyFont="1" applyFill="1" applyBorder="1" applyAlignment="1">
      <alignment horizontal="center" vertical="center"/>
    </xf>
    <xf numFmtId="0" fontId="9" fillId="35" borderId="14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/>
    </xf>
    <xf numFmtId="0" fontId="9" fillId="35" borderId="6" xfId="0" applyFont="1" applyFill="1" applyBorder="1" applyAlignment="1">
      <alignment horizontal="center" vertical="center"/>
    </xf>
    <xf numFmtId="0" fontId="9" fillId="35" borderId="7" xfId="0" applyFont="1" applyFill="1" applyBorder="1" applyAlignment="1">
      <alignment horizontal="center" vertical="center"/>
    </xf>
    <xf numFmtId="0" fontId="9" fillId="35" borderId="5" xfId="0" applyFont="1" applyFill="1" applyBorder="1" applyAlignment="1">
      <alignment horizontal="center" vertical="center" wrapText="1"/>
    </xf>
    <xf numFmtId="0" fontId="9" fillId="35" borderId="13" xfId="0" applyFont="1" applyFill="1" applyBorder="1" applyAlignment="1">
      <alignment horizontal="center" vertical="center" wrapText="1"/>
    </xf>
    <xf numFmtId="0" fontId="9" fillId="35" borderId="15" xfId="0" applyFont="1" applyFill="1" applyBorder="1" applyAlignment="1">
      <alignment horizontal="center" vertical="center" wrapText="1"/>
    </xf>
    <xf numFmtId="0" fontId="9" fillId="35" borderId="4" xfId="0" applyFont="1" applyFill="1" applyBorder="1" applyAlignment="1">
      <alignment horizontal="center" vertical="center" wrapText="1"/>
    </xf>
    <xf numFmtId="0" fontId="9" fillId="35" borderId="6" xfId="0" applyFont="1" applyFill="1" applyBorder="1" applyAlignment="1">
      <alignment horizontal="center" vertical="center" wrapText="1"/>
    </xf>
    <xf numFmtId="0" fontId="9" fillId="35" borderId="7" xfId="0" applyFont="1" applyFill="1" applyBorder="1" applyAlignment="1">
      <alignment horizontal="center" vertical="center" wrapText="1"/>
    </xf>
    <xf numFmtId="17" fontId="9" fillId="35" borderId="56" xfId="0" quotePrefix="1" applyNumberFormat="1" applyFont="1" applyFill="1" applyBorder="1" applyAlignment="1">
      <alignment horizontal="center" vertical="center"/>
    </xf>
    <xf numFmtId="3" fontId="40" fillId="35" borderId="52" xfId="12" applyNumberFormat="1" applyFont="1" applyFill="1" applyBorder="1" applyAlignment="1">
      <alignment horizontal="center" vertical="center" wrapText="1"/>
    </xf>
    <xf numFmtId="3" fontId="40" fillId="35" borderId="10" xfId="12" applyNumberFormat="1" applyFont="1" applyFill="1" applyBorder="1" applyAlignment="1">
      <alignment horizontal="center" vertical="center" wrapText="1"/>
    </xf>
    <xf numFmtId="10" fontId="8" fillId="35" borderId="53" xfId="0" applyNumberFormat="1" applyFont="1" applyFill="1" applyBorder="1" applyAlignment="1">
      <alignment horizontal="left"/>
    </xf>
    <xf numFmtId="10" fontId="8" fillId="35" borderId="9" xfId="0" applyNumberFormat="1" applyFont="1" applyFill="1" applyBorder="1" applyAlignment="1">
      <alignment horizontal="left"/>
    </xf>
    <xf numFmtId="0" fontId="17" fillId="35" borderId="10" xfId="0" applyFont="1" applyFill="1" applyBorder="1" applyAlignment="1"/>
    <xf numFmtId="0" fontId="7" fillId="0" borderId="64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left" vertical="center" wrapText="1"/>
    </xf>
    <xf numFmtId="0" fontId="42" fillId="0" borderId="66" xfId="0" applyFont="1" applyFill="1" applyBorder="1" applyAlignment="1">
      <alignment horizontal="center" vertical="center"/>
    </xf>
    <xf numFmtId="0" fontId="42" fillId="36" borderId="66" xfId="0" applyFont="1" applyFill="1" applyBorder="1" applyAlignment="1">
      <alignment horizontal="center" vertical="center"/>
    </xf>
    <xf numFmtId="0" fontId="42" fillId="3" borderId="66" xfId="0" applyFont="1" applyFill="1" applyBorder="1" applyAlignment="1">
      <alignment horizontal="center" vertical="center"/>
    </xf>
    <xf numFmtId="164" fontId="7" fillId="0" borderId="65" xfId="0" applyNumberFormat="1" applyFont="1" applyBorder="1" applyAlignment="1">
      <alignment horizontal="center" vertical="center" wrapText="1"/>
    </xf>
    <xf numFmtId="10" fontId="7" fillId="0" borderId="65" xfId="1" applyNumberFormat="1" applyFont="1" applyFill="1" applyBorder="1" applyAlignment="1">
      <alignment horizontal="center" vertical="center" wrapText="1"/>
    </xf>
    <xf numFmtId="164" fontId="7" fillId="0" borderId="67" xfId="0" applyNumberFormat="1" applyFont="1" applyBorder="1" applyAlignment="1">
      <alignment horizontal="center" vertical="center" wrapText="1"/>
    </xf>
  </cellXfs>
  <cellStyles count="541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2 2 2" xfId="421"/>
    <cellStyle name="Euro 2 2 2 3" xfId="518"/>
    <cellStyle name="Euro 2 2 2 4" xfId="325"/>
    <cellStyle name="Euro 2 2 3" xfId="180"/>
    <cellStyle name="Euro 2 2 3 2" xfId="373"/>
    <cellStyle name="Euro 2 2 4" xfId="470"/>
    <cellStyle name="Euro 2 2 5" xfId="277"/>
    <cellStyle name="Euro 2 3" xfId="108"/>
    <cellStyle name="Euro 2 3 2" xfId="204"/>
    <cellStyle name="Euro 2 3 2 2" xfId="397"/>
    <cellStyle name="Euro 2 3 3" xfId="494"/>
    <cellStyle name="Euro 2 3 4" xfId="301"/>
    <cellStyle name="Euro 2 4" xfId="156"/>
    <cellStyle name="Euro 2 4 2" xfId="349"/>
    <cellStyle name="Euro 2 5" xfId="446"/>
    <cellStyle name="Euro 2 6" xfId="253"/>
    <cellStyle name="Euro 3" xfId="71"/>
    <cellStyle name="Euro 3 2" xfId="95"/>
    <cellStyle name="Euro 3 2 2" xfId="143"/>
    <cellStyle name="Euro 3 2 2 2" xfId="239"/>
    <cellStyle name="Euro 3 2 2 2 2" xfId="432"/>
    <cellStyle name="Euro 3 2 2 3" xfId="529"/>
    <cellStyle name="Euro 3 2 2 4" xfId="336"/>
    <cellStyle name="Euro 3 2 3" xfId="191"/>
    <cellStyle name="Euro 3 2 3 2" xfId="384"/>
    <cellStyle name="Euro 3 2 4" xfId="481"/>
    <cellStyle name="Euro 3 2 5" xfId="288"/>
    <cellStyle name="Euro 3 3" xfId="119"/>
    <cellStyle name="Euro 3 3 2" xfId="215"/>
    <cellStyle name="Euro 3 3 2 2" xfId="408"/>
    <cellStyle name="Euro 3 3 3" xfId="505"/>
    <cellStyle name="Euro 3 3 4" xfId="312"/>
    <cellStyle name="Euro 3 4" xfId="167"/>
    <cellStyle name="Euro 3 4 2" xfId="360"/>
    <cellStyle name="Euro 3 5" xfId="457"/>
    <cellStyle name="Euro 3 6" xfId="264"/>
    <cellStyle name="Euro 4" xfId="79"/>
    <cellStyle name="Euro 4 2" xfId="103"/>
    <cellStyle name="Euro 4 2 2" xfId="151"/>
    <cellStyle name="Euro 4 2 2 2" xfId="247"/>
    <cellStyle name="Euro 4 2 2 2 2" xfId="440"/>
    <cellStyle name="Euro 4 2 2 3" xfId="537"/>
    <cellStyle name="Euro 4 2 2 4" xfId="344"/>
    <cellStyle name="Euro 4 2 3" xfId="199"/>
    <cellStyle name="Euro 4 2 3 2" xfId="392"/>
    <cellStyle name="Euro 4 2 4" xfId="489"/>
    <cellStyle name="Euro 4 2 5" xfId="296"/>
    <cellStyle name="Euro 4 3" xfId="127"/>
    <cellStyle name="Euro 4 3 2" xfId="223"/>
    <cellStyle name="Euro 4 3 2 2" xfId="416"/>
    <cellStyle name="Euro 4 3 3" xfId="513"/>
    <cellStyle name="Euro 4 3 4" xfId="320"/>
    <cellStyle name="Euro 4 4" xfId="175"/>
    <cellStyle name="Euro 4 4 2" xfId="368"/>
    <cellStyle name="Euro 4 5" xfId="465"/>
    <cellStyle name="Euro 4 6" xfId="272"/>
    <cellStyle name="Euro 5" xfId="82"/>
    <cellStyle name="Euro 5 2" xfId="130"/>
    <cellStyle name="Euro 5 2 2" xfId="226"/>
    <cellStyle name="Euro 5 2 2 2" xfId="419"/>
    <cellStyle name="Euro 5 2 3" xfId="516"/>
    <cellStyle name="Euro 5 2 4" xfId="323"/>
    <cellStyle name="Euro 5 3" xfId="178"/>
    <cellStyle name="Euro 5 3 2" xfId="371"/>
    <cellStyle name="Euro 5 4" xfId="468"/>
    <cellStyle name="Euro 5 5" xfId="275"/>
    <cellStyle name="Euro 6" xfId="106"/>
    <cellStyle name="Euro 6 2" xfId="202"/>
    <cellStyle name="Euro 6 2 2" xfId="395"/>
    <cellStyle name="Euro 6 3" xfId="492"/>
    <cellStyle name="Euro 6 4" xfId="299"/>
    <cellStyle name="Euro 7" xfId="154"/>
    <cellStyle name="Euro 7 2" xfId="347"/>
    <cellStyle name="Euro 8" xfId="444"/>
    <cellStyle name="Euro 9" xfId="251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2 2 2" xfId="429"/>
    <cellStyle name="Millares 10 2 2 3" xfId="526"/>
    <cellStyle name="Millares 10 2 2 4" xfId="333"/>
    <cellStyle name="Millares 10 2 3" xfId="188"/>
    <cellStyle name="Millares 10 2 3 2" xfId="381"/>
    <cellStyle name="Millares 10 2 4" xfId="478"/>
    <cellStyle name="Millares 10 2 5" xfId="285"/>
    <cellStyle name="Millares 10 3" xfId="116"/>
    <cellStyle name="Millares 10 3 2" xfId="212"/>
    <cellStyle name="Millares 10 3 2 2" xfId="405"/>
    <cellStyle name="Millares 10 3 3" xfId="502"/>
    <cellStyle name="Millares 10 3 4" xfId="309"/>
    <cellStyle name="Millares 10 4" xfId="164"/>
    <cellStyle name="Millares 10 4 2" xfId="357"/>
    <cellStyle name="Millares 10 5" xfId="454"/>
    <cellStyle name="Millares 10 6" xfId="261"/>
    <cellStyle name="Millares 11" xfId="26"/>
    <cellStyle name="Millares 11 2" xfId="91"/>
    <cellStyle name="Millares 11 2 2" xfId="139"/>
    <cellStyle name="Millares 11 2 2 2" xfId="235"/>
    <cellStyle name="Millares 11 2 2 2 2" xfId="428"/>
    <cellStyle name="Millares 11 2 2 3" xfId="525"/>
    <cellStyle name="Millares 11 2 2 4" xfId="332"/>
    <cellStyle name="Millares 11 2 3" xfId="187"/>
    <cellStyle name="Millares 11 2 3 2" xfId="380"/>
    <cellStyle name="Millares 11 2 4" xfId="477"/>
    <cellStyle name="Millares 11 2 5" xfId="284"/>
    <cellStyle name="Millares 11 3" xfId="115"/>
    <cellStyle name="Millares 11 3 2" xfId="211"/>
    <cellStyle name="Millares 11 3 2 2" xfId="404"/>
    <cellStyle name="Millares 11 3 3" xfId="501"/>
    <cellStyle name="Millares 11 3 4" xfId="308"/>
    <cellStyle name="Millares 11 4" xfId="163"/>
    <cellStyle name="Millares 11 4 2" xfId="356"/>
    <cellStyle name="Millares 11 5" xfId="453"/>
    <cellStyle name="Millares 11 6" xfId="260"/>
    <cellStyle name="Millares 12" xfId="29"/>
    <cellStyle name="Millares 12 2" xfId="94"/>
    <cellStyle name="Millares 12 2 2" xfId="142"/>
    <cellStyle name="Millares 12 2 2 2" xfId="238"/>
    <cellStyle name="Millares 12 2 2 2 2" xfId="431"/>
    <cellStyle name="Millares 12 2 2 3" xfId="528"/>
    <cellStyle name="Millares 12 2 2 4" xfId="335"/>
    <cellStyle name="Millares 12 2 3" xfId="190"/>
    <cellStyle name="Millares 12 2 3 2" xfId="383"/>
    <cellStyle name="Millares 12 2 4" xfId="480"/>
    <cellStyle name="Millares 12 2 5" xfId="287"/>
    <cellStyle name="Millares 12 3" xfId="118"/>
    <cellStyle name="Millares 12 3 2" xfId="214"/>
    <cellStyle name="Millares 12 3 2 2" xfId="407"/>
    <cellStyle name="Millares 12 3 3" xfId="504"/>
    <cellStyle name="Millares 12 3 4" xfId="311"/>
    <cellStyle name="Millares 12 4" xfId="166"/>
    <cellStyle name="Millares 12 4 2" xfId="359"/>
    <cellStyle name="Millares 12 5" xfId="456"/>
    <cellStyle name="Millares 12 6" xfId="263"/>
    <cellStyle name="Millares 13" xfId="72"/>
    <cellStyle name="Millares 13 2" xfId="96"/>
    <cellStyle name="Millares 13 2 2" xfId="144"/>
    <cellStyle name="Millares 13 2 2 2" xfId="240"/>
    <cellStyle name="Millares 13 2 2 2 2" xfId="433"/>
    <cellStyle name="Millares 13 2 2 3" xfId="530"/>
    <cellStyle name="Millares 13 2 2 4" xfId="337"/>
    <cellStyle name="Millares 13 2 3" xfId="192"/>
    <cellStyle name="Millares 13 2 3 2" xfId="385"/>
    <cellStyle name="Millares 13 2 4" xfId="482"/>
    <cellStyle name="Millares 13 2 5" xfId="289"/>
    <cellStyle name="Millares 13 3" xfId="120"/>
    <cellStyle name="Millares 13 3 2" xfId="216"/>
    <cellStyle name="Millares 13 3 2 2" xfId="409"/>
    <cellStyle name="Millares 13 3 3" xfId="506"/>
    <cellStyle name="Millares 13 3 4" xfId="313"/>
    <cellStyle name="Millares 13 4" xfId="168"/>
    <cellStyle name="Millares 13 4 2" xfId="361"/>
    <cellStyle name="Millares 13 5" xfId="458"/>
    <cellStyle name="Millares 13 6" xfId="265"/>
    <cellStyle name="Millares 14" xfId="74"/>
    <cellStyle name="Millares 14 2" xfId="98"/>
    <cellStyle name="Millares 14 2 2" xfId="146"/>
    <cellStyle name="Millares 14 2 2 2" xfId="242"/>
    <cellStyle name="Millares 14 2 2 2 2" xfId="435"/>
    <cellStyle name="Millares 14 2 2 3" xfId="532"/>
    <cellStyle name="Millares 14 2 2 4" xfId="339"/>
    <cellStyle name="Millares 14 2 3" xfId="194"/>
    <cellStyle name="Millares 14 2 3 2" xfId="387"/>
    <cellStyle name="Millares 14 2 4" xfId="484"/>
    <cellStyle name="Millares 14 2 5" xfId="291"/>
    <cellStyle name="Millares 14 3" xfId="122"/>
    <cellStyle name="Millares 14 3 2" xfId="218"/>
    <cellStyle name="Millares 14 3 2 2" xfId="411"/>
    <cellStyle name="Millares 14 3 3" xfId="508"/>
    <cellStyle name="Millares 14 3 4" xfId="315"/>
    <cellStyle name="Millares 14 4" xfId="170"/>
    <cellStyle name="Millares 14 4 2" xfId="363"/>
    <cellStyle name="Millares 14 5" xfId="460"/>
    <cellStyle name="Millares 14 6" xfId="267"/>
    <cellStyle name="Millares 15" xfId="75"/>
    <cellStyle name="Millares 15 2" xfId="99"/>
    <cellStyle name="Millares 15 2 2" xfId="147"/>
    <cellStyle name="Millares 15 2 2 2" xfId="243"/>
    <cellStyle name="Millares 15 2 2 2 2" xfId="436"/>
    <cellStyle name="Millares 15 2 2 3" xfId="533"/>
    <cellStyle name="Millares 15 2 2 4" xfId="340"/>
    <cellStyle name="Millares 15 2 3" xfId="195"/>
    <cellStyle name="Millares 15 2 3 2" xfId="388"/>
    <cellStyle name="Millares 15 2 4" xfId="485"/>
    <cellStyle name="Millares 15 2 5" xfId="292"/>
    <cellStyle name="Millares 15 3" xfId="123"/>
    <cellStyle name="Millares 15 3 2" xfId="219"/>
    <cellStyle name="Millares 15 3 2 2" xfId="412"/>
    <cellStyle name="Millares 15 3 3" xfId="509"/>
    <cellStyle name="Millares 15 3 4" xfId="316"/>
    <cellStyle name="Millares 15 4" xfId="171"/>
    <cellStyle name="Millares 15 4 2" xfId="364"/>
    <cellStyle name="Millares 15 5" xfId="461"/>
    <cellStyle name="Millares 15 6" xfId="268"/>
    <cellStyle name="Millares 16" xfId="78"/>
    <cellStyle name="Millares 16 2" xfId="102"/>
    <cellStyle name="Millares 16 2 2" xfId="150"/>
    <cellStyle name="Millares 16 2 2 2" xfId="246"/>
    <cellStyle name="Millares 16 2 2 2 2" xfId="439"/>
    <cellStyle name="Millares 16 2 2 3" xfId="536"/>
    <cellStyle name="Millares 16 2 2 4" xfId="343"/>
    <cellStyle name="Millares 16 2 3" xfId="198"/>
    <cellStyle name="Millares 16 2 3 2" xfId="391"/>
    <cellStyle name="Millares 16 2 4" xfId="488"/>
    <cellStyle name="Millares 16 2 5" xfId="295"/>
    <cellStyle name="Millares 16 3" xfId="126"/>
    <cellStyle name="Millares 16 3 2" xfId="222"/>
    <cellStyle name="Millares 16 3 2 2" xfId="415"/>
    <cellStyle name="Millares 16 3 3" xfId="512"/>
    <cellStyle name="Millares 16 3 4" xfId="319"/>
    <cellStyle name="Millares 16 4" xfId="174"/>
    <cellStyle name="Millares 16 4 2" xfId="367"/>
    <cellStyle name="Millares 16 5" xfId="464"/>
    <cellStyle name="Millares 16 6" xfId="271"/>
    <cellStyle name="Millares 17" xfId="77"/>
    <cellStyle name="Millares 17 2" xfId="101"/>
    <cellStyle name="Millares 17 2 2" xfId="149"/>
    <cellStyle name="Millares 17 2 2 2" xfId="245"/>
    <cellStyle name="Millares 17 2 2 2 2" xfId="438"/>
    <cellStyle name="Millares 17 2 2 3" xfId="535"/>
    <cellStyle name="Millares 17 2 2 4" xfId="342"/>
    <cellStyle name="Millares 17 2 3" xfId="197"/>
    <cellStyle name="Millares 17 2 3 2" xfId="390"/>
    <cellStyle name="Millares 17 2 4" xfId="487"/>
    <cellStyle name="Millares 17 2 5" xfId="294"/>
    <cellStyle name="Millares 17 3" xfId="125"/>
    <cellStyle name="Millares 17 3 2" xfId="221"/>
    <cellStyle name="Millares 17 3 2 2" xfId="414"/>
    <cellStyle name="Millares 17 3 3" xfId="511"/>
    <cellStyle name="Millares 17 3 4" xfId="318"/>
    <cellStyle name="Millares 17 4" xfId="173"/>
    <cellStyle name="Millares 17 4 2" xfId="366"/>
    <cellStyle name="Millares 17 5" xfId="463"/>
    <cellStyle name="Millares 17 6" xfId="270"/>
    <cellStyle name="Millares 18" xfId="76"/>
    <cellStyle name="Millares 18 2" xfId="100"/>
    <cellStyle name="Millares 18 2 2" xfId="148"/>
    <cellStyle name="Millares 18 2 2 2" xfId="244"/>
    <cellStyle name="Millares 18 2 2 2 2" xfId="437"/>
    <cellStyle name="Millares 18 2 2 3" xfId="534"/>
    <cellStyle name="Millares 18 2 2 4" xfId="341"/>
    <cellStyle name="Millares 18 2 3" xfId="196"/>
    <cellStyle name="Millares 18 2 3 2" xfId="389"/>
    <cellStyle name="Millares 18 2 4" xfId="486"/>
    <cellStyle name="Millares 18 2 5" xfId="293"/>
    <cellStyle name="Millares 18 3" xfId="124"/>
    <cellStyle name="Millares 18 3 2" xfId="220"/>
    <cellStyle name="Millares 18 3 2 2" xfId="413"/>
    <cellStyle name="Millares 18 3 3" xfId="510"/>
    <cellStyle name="Millares 18 3 4" xfId="317"/>
    <cellStyle name="Millares 18 4" xfId="172"/>
    <cellStyle name="Millares 18 4 2" xfId="365"/>
    <cellStyle name="Millares 18 5" xfId="462"/>
    <cellStyle name="Millares 18 6" xfId="269"/>
    <cellStyle name="Millares 19" xfId="80"/>
    <cellStyle name="Millares 19 2" xfId="104"/>
    <cellStyle name="Millares 19 2 2" xfId="152"/>
    <cellStyle name="Millares 19 2 2 2" xfId="248"/>
    <cellStyle name="Millares 19 2 2 2 2" xfId="441"/>
    <cellStyle name="Millares 19 2 2 3" xfId="538"/>
    <cellStyle name="Millares 19 2 2 4" xfId="345"/>
    <cellStyle name="Millares 19 2 3" xfId="200"/>
    <cellStyle name="Millares 19 2 3 2" xfId="393"/>
    <cellStyle name="Millares 19 2 4" xfId="490"/>
    <cellStyle name="Millares 19 2 5" xfId="297"/>
    <cellStyle name="Millares 19 3" xfId="128"/>
    <cellStyle name="Millares 19 3 2" xfId="224"/>
    <cellStyle name="Millares 19 3 2 2" xfId="417"/>
    <cellStyle name="Millares 19 3 3" xfId="514"/>
    <cellStyle name="Millares 19 3 4" xfId="321"/>
    <cellStyle name="Millares 19 4" xfId="176"/>
    <cellStyle name="Millares 19 4 2" xfId="369"/>
    <cellStyle name="Millares 19 5" xfId="466"/>
    <cellStyle name="Millares 19 6" xfId="273"/>
    <cellStyle name="Millares 2" xfId="21"/>
    <cellStyle name="Millares 2 2" xfId="86"/>
    <cellStyle name="Millares 2 2 2" xfId="134"/>
    <cellStyle name="Millares 2 2 2 2" xfId="230"/>
    <cellStyle name="Millares 2 2 2 2 2" xfId="423"/>
    <cellStyle name="Millares 2 2 2 3" xfId="520"/>
    <cellStyle name="Millares 2 2 2 4" xfId="327"/>
    <cellStyle name="Millares 2 2 3" xfId="182"/>
    <cellStyle name="Millares 2 2 3 2" xfId="375"/>
    <cellStyle name="Millares 2 2 4" xfId="472"/>
    <cellStyle name="Millares 2 2 5" xfId="279"/>
    <cellStyle name="Millares 2 3" xfId="110"/>
    <cellStyle name="Millares 2 3 2" xfId="206"/>
    <cellStyle name="Millares 2 3 2 2" xfId="399"/>
    <cellStyle name="Millares 2 3 3" xfId="496"/>
    <cellStyle name="Millares 2 3 4" xfId="303"/>
    <cellStyle name="Millares 2 4" xfId="158"/>
    <cellStyle name="Millares 2 4 2" xfId="351"/>
    <cellStyle name="Millares 2 5" xfId="448"/>
    <cellStyle name="Millares 2 6" xfId="255"/>
    <cellStyle name="Millares 3" xfId="20"/>
    <cellStyle name="Millares 3 2" xfId="85"/>
    <cellStyle name="Millares 3 2 2" xfId="133"/>
    <cellStyle name="Millares 3 2 2 2" xfId="229"/>
    <cellStyle name="Millares 3 2 2 2 2" xfId="422"/>
    <cellStyle name="Millares 3 2 2 3" xfId="519"/>
    <cellStyle name="Millares 3 2 2 4" xfId="326"/>
    <cellStyle name="Millares 3 2 3" xfId="181"/>
    <cellStyle name="Millares 3 2 3 2" xfId="374"/>
    <cellStyle name="Millares 3 2 4" xfId="471"/>
    <cellStyle name="Millares 3 2 5" xfId="278"/>
    <cellStyle name="Millares 3 3" xfId="109"/>
    <cellStyle name="Millares 3 3 2" xfId="205"/>
    <cellStyle name="Millares 3 3 2 2" xfId="398"/>
    <cellStyle name="Millares 3 3 3" xfId="495"/>
    <cellStyle name="Millares 3 3 4" xfId="302"/>
    <cellStyle name="Millares 3 4" xfId="157"/>
    <cellStyle name="Millares 3 4 2" xfId="350"/>
    <cellStyle name="Millares 3 5" xfId="447"/>
    <cellStyle name="Millares 3 6" xfId="254"/>
    <cellStyle name="Millares 4" xfId="22"/>
    <cellStyle name="Millares 4 2" xfId="87"/>
    <cellStyle name="Millares 4 2 2" xfId="135"/>
    <cellStyle name="Millares 4 2 2 2" xfId="231"/>
    <cellStyle name="Millares 4 2 2 2 2" xfId="424"/>
    <cellStyle name="Millares 4 2 2 3" xfId="521"/>
    <cellStyle name="Millares 4 2 2 4" xfId="328"/>
    <cellStyle name="Millares 4 2 3" xfId="183"/>
    <cellStyle name="Millares 4 2 3 2" xfId="376"/>
    <cellStyle name="Millares 4 2 4" xfId="473"/>
    <cellStyle name="Millares 4 2 5" xfId="280"/>
    <cellStyle name="Millares 4 3" xfId="111"/>
    <cellStyle name="Millares 4 3 2" xfId="207"/>
    <cellStyle name="Millares 4 3 2 2" xfId="400"/>
    <cellStyle name="Millares 4 3 3" xfId="497"/>
    <cellStyle name="Millares 4 3 4" xfId="304"/>
    <cellStyle name="Millares 4 4" xfId="159"/>
    <cellStyle name="Millares 4 4 2" xfId="352"/>
    <cellStyle name="Millares 4 5" xfId="449"/>
    <cellStyle name="Millares 4 6" xfId="256"/>
    <cellStyle name="Millares 5" xfId="17"/>
    <cellStyle name="Millares 5 2" xfId="83"/>
    <cellStyle name="Millares 5 2 2" xfId="131"/>
    <cellStyle name="Millares 5 2 2 2" xfId="227"/>
    <cellStyle name="Millares 5 2 2 2 2" xfId="420"/>
    <cellStyle name="Millares 5 2 2 3" xfId="517"/>
    <cellStyle name="Millares 5 2 2 4" xfId="324"/>
    <cellStyle name="Millares 5 2 3" xfId="179"/>
    <cellStyle name="Millares 5 2 3 2" xfId="372"/>
    <cellStyle name="Millares 5 2 4" xfId="469"/>
    <cellStyle name="Millares 5 2 5" xfId="276"/>
    <cellStyle name="Millares 5 3" xfId="107"/>
    <cellStyle name="Millares 5 3 2" xfId="203"/>
    <cellStyle name="Millares 5 3 2 2" xfId="396"/>
    <cellStyle name="Millares 5 3 3" xfId="493"/>
    <cellStyle name="Millares 5 3 4" xfId="300"/>
    <cellStyle name="Millares 5 4" xfId="155"/>
    <cellStyle name="Millares 5 4 2" xfId="348"/>
    <cellStyle name="Millares 5 5" xfId="445"/>
    <cellStyle name="Millares 5 6" xfId="252"/>
    <cellStyle name="Millares 6" xfId="24"/>
    <cellStyle name="Millares 6 2" xfId="89"/>
    <cellStyle name="Millares 6 2 2" xfId="137"/>
    <cellStyle name="Millares 6 2 2 2" xfId="233"/>
    <cellStyle name="Millares 6 2 2 2 2" xfId="426"/>
    <cellStyle name="Millares 6 2 2 3" xfId="523"/>
    <cellStyle name="Millares 6 2 2 4" xfId="330"/>
    <cellStyle name="Millares 6 2 3" xfId="185"/>
    <cellStyle name="Millares 6 2 3 2" xfId="378"/>
    <cellStyle name="Millares 6 2 4" xfId="475"/>
    <cellStyle name="Millares 6 2 5" xfId="282"/>
    <cellStyle name="Millares 6 3" xfId="113"/>
    <cellStyle name="Millares 6 3 2" xfId="209"/>
    <cellStyle name="Millares 6 3 2 2" xfId="402"/>
    <cellStyle name="Millares 6 3 3" xfId="499"/>
    <cellStyle name="Millares 6 3 4" xfId="306"/>
    <cellStyle name="Millares 6 4" xfId="161"/>
    <cellStyle name="Millares 6 4 2" xfId="354"/>
    <cellStyle name="Millares 6 5" xfId="451"/>
    <cellStyle name="Millares 6 6" xfId="258"/>
    <cellStyle name="Millares 7" xfId="23"/>
    <cellStyle name="Millares 7 2" xfId="88"/>
    <cellStyle name="Millares 7 2 2" xfId="136"/>
    <cellStyle name="Millares 7 2 2 2" xfId="232"/>
    <cellStyle name="Millares 7 2 2 2 2" xfId="425"/>
    <cellStyle name="Millares 7 2 2 3" xfId="522"/>
    <cellStyle name="Millares 7 2 2 4" xfId="329"/>
    <cellStyle name="Millares 7 2 3" xfId="184"/>
    <cellStyle name="Millares 7 2 3 2" xfId="377"/>
    <cellStyle name="Millares 7 2 4" xfId="474"/>
    <cellStyle name="Millares 7 2 5" xfId="281"/>
    <cellStyle name="Millares 7 3" xfId="112"/>
    <cellStyle name="Millares 7 3 2" xfId="208"/>
    <cellStyle name="Millares 7 3 2 2" xfId="401"/>
    <cellStyle name="Millares 7 3 3" xfId="498"/>
    <cellStyle name="Millares 7 3 4" xfId="305"/>
    <cellStyle name="Millares 7 4" xfId="160"/>
    <cellStyle name="Millares 7 4 2" xfId="353"/>
    <cellStyle name="Millares 7 5" xfId="450"/>
    <cellStyle name="Millares 7 6" xfId="257"/>
    <cellStyle name="Millares 8" xfId="25"/>
    <cellStyle name="Millares 8 2" xfId="90"/>
    <cellStyle name="Millares 8 2 2" xfId="138"/>
    <cellStyle name="Millares 8 2 2 2" xfId="234"/>
    <cellStyle name="Millares 8 2 2 2 2" xfId="427"/>
    <cellStyle name="Millares 8 2 2 3" xfId="524"/>
    <cellStyle name="Millares 8 2 2 4" xfId="331"/>
    <cellStyle name="Millares 8 2 3" xfId="186"/>
    <cellStyle name="Millares 8 2 3 2" xfId="379"/>
    <cellStyle name="Millares 8 2 4" xfId="476"/>
    <cellStyle name="Millares 8 2 5" xfId="283"/>
    <cellStyle name="Millares 8 3" xfId="114"/>
    <cellStyle name="Millares 8 3 2" xfId="210"/>
    <cellStyle name="Millares 8 3 2 2" xfId="403"/>
    <cellStyle name="Millares 8 3 3" xfId="500"/>
    <cellStyle name="Millares 8 3 4" xfId="307"/>
    <cellStyle name="Millares 8 4" xfId="162"/>
    <cellStyle name="Millares 8 4 2" xfId="355"/>
    <cellStyle name="Millares 8 5" xfId="452"/>
    <cellStyle name="Millares 8 6" xfId="259"/>
    <cellStyle name="Millares 9" xfId="28"/>
    <cellStyle name="Millares 9 2" xfId="93"/>
    <cellStyle name="Millares 9 2 2" xfId="141"/>
    <cellStyle name="Millares 9 2 2 2" xfId="237"/>
    <cellStyle name="Millares 9 2 2 2 2" xfId="430"/>
    <cellStyle name="Millares 9 2 2 3" xfId="527"/>
    <cellStyle name="Millares 9 2 2 4" xfId="334"/>
    <cellStyle name="Millares 9 2 3" xfId="189"/>
    <cellStyle name="Millares 9 2 3 2" xfId="382"/>
    <cellStyle name="Millares 9 2 4" xfId="479"/>
    <cellStyle name="Millares 9 2 5" xfId="286"/>
    <cellStyle name="Millares 9 3" xfId="117"/>
    <cellStyle name="Millares 9 3 2" xfId="213"/>
    <cellStyle name="Millares 9 3 2 2" xfId="406"/>
    <cellStyle name="Millares 9 3 3" xfId="503"/>
    <cellStyle name="Millares 9 3 4" xfId="310"/>
    <cellStyle name="Millares 9 4" xfId="165"/>
    <cellStyle name="Millares 9 4 2" xfId="358"/>
    <cellStyle name="Millares 9 5" xfId="455"/>
    <cellStyle name="Millares 9 6" xfId="262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2 2 2" xfId="434"/>
    <cellStyle name="Moneda 3 2 2 3" xfId="531"/>
    <cellStyle name="Moneda 3 2 2 4" xfId="338"/>
    <cellStyle name="Moneda 3 2 3" xfId="193"/>
    <cellStyle name="Moneda 3 2 3 2" xfId="386"/>
    <cellStyle name="Moneda 3 2 4" xfId="483"/>
    <cellStyle name="Moneda 3 2 5" xfId="290"/>
    <cellStyle name="Moneda 3 3" xfId="121"/>
    <cellStyle name="Moneda 3 3 2" xfId="217"/>
    <cellStyle name="Moneda 3 3 2 2" xfId="410"/>
    <cellStyle name="Moneda 3 3 3" xfId="507"/>
    <cellStyle name="Moneda 3 3 4" xfId="314"/>
    <cellStyle name="Moneda 3 4" xfId="169"/>
    <cellStyle name="Moneda 3 4 2" xfId="362"/>
    <cellStyle name="Moneda 3 5" xfId="459"/>
    <cellStyle name="Moneda 3 6" xfId="266"/>
    <cellStyle name="Moneda 4" xfId="81"/>
    <cellStyle name="Moneda 4 2" xfId="105"/>
    <cellStyle name="Moneda 4 2 2" xfId="153"/>
    <cellStyle name="Moneda 4 2 2 2" xfId="249"/>
    <cellStyle name="Moneda 4 2 2 2 2" xfId="442"/>
    <cellStyle name="Moneda 4 2 2 3" xfId="539"/>
    <cellStyle name="Moneda 4 2 2 4" xfId="346"/>
    <cellStyle name="Moneda 4 2 3" xfId="201"/>
    <cellStyle name="Moneda 4 2 3 2" xfId="394"/>
    <cellStyle name="Moneda 4 2 4" xfId="491"/>
    <cellStyle name="Moneda 4 2 5" xfId="298"/>
    <cellStyle name="Moneda 4 3" xfId="129"/>
    <cellStyle name="Moneda 4 3 2" xfId="225"/>
    <cellStyle name="Moneda 4 3 2 2" xfId="418"/>
    <cellStyle name="Moneda 4 3 3" xfId="515"/>
    <cellStyle name="Moneda 4 3 4" xfId="322"/>
    <cellStyle name="Moneda 4 4" xfId="177"/>
    <cellStyle name="Moneda 4 4 2" xfId="370"/>
    <cellStyle name="Moneda 4 5" xfId="467"/>
    <cellStyle name="Moneda 4 6" xfId="274"/>
    <cellStyle name="Moneda 5" xfId="250"/>
    <cellStyle name="Moneda 5 2" xfId="443"/>
    <cellStyle name="Moneda 6" xfId="540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13" sqref="B13:D13"/>
    </sheetView>
  </sheetViews>
  <sheetFormatPr baseColWidth="10" defaultRowHeight="15"/>
  <cols>
    <col min="2" max="4" width="68" customWidth="1"/>
  </cols>
  <sheetData>
    <row r="1" spans="1:5" ht="30" thickBot="1">
      <c r="A1" s="16"/>
      <c r="B1" s="2"/>
      <c r="C1" s="2"/>
      <c r="D1" s="4"/>
      <c r="E1" s="2"/>
    </row>
    <row r="2" spans="1:5" ht="17.25" thickBot="1">
      <c r="A2" s="2"/>
      <c r="B2" s="18"/>
      <c r="C2" s="19"/>
      <c r="D2" s="20"/>
      <c r="E2" s="2"/>
    </row>
    <row r="3" spans="1:5" ht="15.75" thickBot="1">
      <c r="A3" s="2"/>
      <c r="B3" s="2"/>
      <c r="C3" s="2"/>
      <c r="D3" s="2"/>
      <c r="E3" s="2"/>
    </row>
    <row r="4" spans="1:5">
      <c r="A4" s="2"/>
      <c r="B4" s="21"/>
      <c r="C4" s="22"/>
      <c r="D4" s="23"/>
      <c r="E4" s="2"/>
    </row>
    <row r="5" spans="1:5">
      <c r="A5" s="2"/>
      <c r="B5" s="24"/>
      <c r="C5" s="25"/>
      <c r="D5" s="26"/>
      <c r="E5" s="2"/>
    </row>
    <row r="6" spans="1:5">
      <c r="A6" s="2"/>
      <c r="B6" s="24"/>
      <c r="C6" s="25"/>
      <c r="D6" s="26"/>
      <c r="E6" s="2"/>
    </row>
    <row r="7" spans="1:5" ht="28.5">
      <c r="A7" s="5"/>
      <c r="B7" s="24"/>
      <c r="C7" s="27"/>
      <c r="D7" s="26"/>
      <c r="E7" s="3"/>
    </row>
    <row r="8" spans="1:5" ht="106.5" customHeight="1">
      <c r="A8" s="2"/>
      <c r="B8" s="24"/>
      <c r="C8" s="28"/>
      <c r="D8" s="26"/>
      <c r="E8" s="2"/>
    </row>
    <row r="9" spans="1:5" ht="150" customHeight="1">
      <c r="A9" s="2"/>
      <c r="B9" s="125" t="s">
        <v>33</v>
      </c>
      <c r="C9" s="126"/>
      <c r="D9" s="127"/>
      <c r="E9" s="2"/>
    </row>
    <row r="10" spans="1:5" ht="50.25" customHeight="1">
      <c r="A10" s="2"/>
      <c r="B10" s="122" t="s">
        <v>40</v>
      </c>
      <c r="C10" s="123"/>
      <c r="D10" s="124"/>
      <c r="E10" s="2"/>
    </row>
    <row r="11" spans="1:5" s="7" customFormat="1">
      <c r="B11" s="24"/>
      <c r="C11" s="25"/>
      <c r="D11" s="26"/>
    </row>
    <row r="12" spans="1:5" s="32" customFormat="1" ht="36" customHeight="1">
      <c r="B12" s="122" t="s">
        <v>34</v>
      </c>
      <c r="C12" s="123"/>
      <c r="D12" s="124"/>
    </row>
    <row r="13" spans="1:5" s="7" customFormat="1" ht="36.75">
      <c r="B13" s="128" t="s">
        <v>41</v>
      </c>
      <c r="C13" s="123"/>
      <c r="D13" s="124"/>
    </row>
    <row r="14" spans="1:5" s="1" customFormat="1" ht="39.75" customHeight="1" thickBot="1">
      <c r="B14" s="29"/>
      <c r="C14" s="30"/>
      <c r="D14" s="31"/>
    </row>
    <row r="15" spans="1:5" ht="15.75" thickBot="1">
      <c r="A15" s="2"/>
      <c r="B15" s="2"/>
      <c r="C15" s="2"/>
      <c r="D15" s="2"/>
      <c r="E15" s="2"/>
    </row>
    <row r="16" spans="1:5" ht="17.25" thickBot="1">
      <c r="A16" s="2"/>
      <c r="B16" s="18"/>
      <c r="C16" s="19"/>
      <c r="D16" s="20"/>
      <c r="E16" s="2"/>
    </row>
    <row r="17" spans="2:5" ht="27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2"/>
  <sheetViews>
    <sheetView showGridLines="0" showZeros="0" zoomScale="70" zoomScaleNormal="70" workbookViewId="0">
      <selection activeCell="F11" sqref="F11"/>
    </sheetView>
  </sheetViews>
  <sheetFormatPr baseColWidth="10" defaultColWidth="11.42578125" defaultRowHeight="15"/>
  <cols>
    <col min="1" max="1" width="2.5703125" style="78" customWidth="1"/>
    <col min="2" max="2" width="53" style="36" customWidth="1"/>
    <col min="3" max="3" width="18.5703125" style="34" customWidth="1"/>
    <col min="4" max="4" width="2.28515625" style="78" customWidth="1"/>
    <col min="5" max="16384" width="11.42578125" style="16"/>
  </cols>
  <sheetData>
    <row r="1" spans="1:4" ht="15.75" thickBot="1"/>
    <row r="2" spans="1:4" ht="16.5">
      <c r="B2" s="152" t="s">
        <v>33</v>
      </c>
    </row>
    <row r="3" spans="1:4" ht="16.5">
      <c r="B3" s="153" t="s">
        <v>41</v>
      </c>
    </row>
    <row r="4" spans="1:4" ht="16.5">
      <c r="B4" s="153" t="s">
        <v>34</v>
      </c>
    </row>
    <row r="5" spans="1:4" ht="16.5">
      <c r="A5" s="95"/>
      <c r="B5" s="153" t="s">
        <v>41</v>
      </c>
      <c r="D5" s="95"/>
    </row>
    <row r="6" spans="1:4" ht="20.25" thickBot="1">
      <c r="B6" s="154" t="s">
        <v>45</v>
      </c>
    </row>
    <row r="7" spans="1:4" ht="15.75" thickBot="1"/>
    <row r="8" spans="1:4" ht="15.75" customHeight="1">
      <c r="B8" s="132" t="s">
        <v>30</v>
      </c>
      <c r="C8" s="129" t="s">
        <v>31</v>
      </c>
    </row>
    <row r="9" spans="1:4" ht="15" customHeight="1">
      <c r="B9" s="133"/>
      <c r="C9" s="130"/>
    </row>
    <row r="10" spans="1:4" ht="15.75" customHeight="1" thickBot="1">
      <c r="B10" s="134"/>
      <c r="C10" s="131"/>
    </row>
    <row r="11" spans="1:4" s="17" customFormat="1" ht="35.25" customHeight="1" thickBot="1">
      <c r="A11" s="60"/>
      <c r="B11" s="117" t="s">
        <v>35</v>
      </c>
      <c r="C11" s="118">
        <v>9560.6838360000002</v>
      </c>
      <c r="D11" s="78"/>
    </row>
    <row r="12" spans="1:4" s="17" customFormat="1" ht="35.25" customHeight="1">
      <c r="A12" s="96"/>
      <c r="B12" s="36"/>
      <c r="C12" s="94"/>
      <c r="D12" s="98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AB22"/>
  <sheetViews>
    <sheetView showGridLines="0" showZeros="0" zoomScale="70" zoomScaleNormal="70" workbookViewId="0">
      <selection activeCell="G22" sqref="A22:G27"/>
    </sheetView>
  </sheetViews>
  <sheetFormatPr baseColWidth="10" defaultColWidth="11.42578125" defaultRowHeight="15"/>
  <cols>
    <col min="1" max="1" width="2.5703125" style="46" customWidth="1"/>
    <col min="2" max="2" width="21.5703125" style="36" customWidth="1"/>
    <col min="3" max="3" width="14.140625" style="36" customWidth="1"/>
    <col min="4" max="4" width="28.5703125" style="34" customWidth="1"/>
    <col min="5" max="5" width="16.42578125" style="46" bestFit="1" customWidth="1"/>
    <col min="6" max="8" width="4.28515625" style="95" customWidth="1"/>
    <col min="9" max="9" width="4.5703125" style="95" customWidth="1"/>
    <col min="10" max="10" width="4.28515625" style="95" customWidth="1"/>
    <col min="11" max="15" width="4.28515625" style="98" customWidth="1"/>
    <col min="16" max="16" width="4.5703125" style="98" customWidth="1"/>
    <col min="17" max="22" width="4.28515625" style="98" customWidth="1"/>
    <col min="23" max="23" width="4.5703125" style="98" customWidth="1"/>
    <col min="24" max="24" width="4.28515625" style="98" customWidth="1"/>
    <col min="25" max="25" width="23.28515625" style="46" customWidth="1"/>
    <col min="26" max="26" width="13.28515625" style="46" customWidth="1"/>
    <col min="27" max="27" width="20.140625" style="46" bestFit="1" customWidth="1"/>
    <col min="28" max="28" width="3.7109375" style="46" customWidth="1"/>
    <col min="29" max="16384" width="11.42578125" style="16"/>
  </cols>
  <sheetData>
    <row r="1" spans="1:28" ht="15.75" thickBot="1"/>
    <row r="2" spans="1:28" ht="19.5">
      <c r="B2" s="62" t="s">
        <v>33</v>
      </c>
      <c r="C2" s="52"/>
      <c r="D2" s="75"/>
      <c r="E2" s="72"/>
    </row>
    <row r="3" spans="1:28" ht="19.5">
      <c r="B3" s="58" t="s">
        <v>40</v>
      </c>
      <c r="C3" s="53"/>
      <c r="D3" s="76"/>
      <c r="E3" s="73"/>
    </row>
    <row r="4" spans="1:28" ht="19.5">
      <c r="B4" s="58" t="s">
        <v>34</v>
      </c>
      <c r="C4" s="53"/>
      <c r="D4" s="76"/>
      <c r="E4" s="73"/>
    </row>
    <row r="5" spans="1:28" ht="19.5">
      <c r="A5" s="95"/>
      <c r="B5" s="58" t="s">
        <v>41</v>
      </c>
      <c r="C5" s="53"/>
      <c r="D5" s="89"/>
      <c r="E5" s="84"/>
      <c r="Y5" s="95"/>
      <c r="Z5" s="95"/>
      <c r="AA5" s="95"/>
      <c r="AB5" s="95"/>
    </row>
    <row r="6" spans="1:28" ht="20.25" thickBot="1">
      <c r="B6" s="54" t="s">
        <v>21</v>
      </c>
      <c r="C6" s="51"/>
      <c r="D6" s="77"/>
      <c r="E6" s="71"/>
      <c r="Y6" s="14"/>
    </row>
    <row r="7" spans="1:28" ht="15.75" thickBot="1"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8" ht="15.75" customHeight="1">
      <c r="B8" s="137" t="s">
        <v>22</v>
      </c>
      <c r="C8" s="140" t="s">
        <v>24</v>
      </c>
      <c r="D8" s="140" t="s">
        <v>38</v>
      </c>
      <c r="E8" s="140" t="s">
        <v>0</v>
      </c>
      <c r="F8" s="149" t="s">
        <v>36</v>
      </c>
      <c r="G8" s="135"/>
      <c r="H8" s="136"/>
      <c r="I8" s="135" t="s">
        <v>44</v>
      </c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46" t="s">
        <v>1</v>
      </c>
      <c r="Z8" s="146" t="s">
        <v>2</v>
      </c>
      <c r="AA8" s="143" t="s">
        <v>3</v>
      </c>
    </row>
    <row r="9" spans="1:28" ht="15" customHeight="1">
      <c r="B9" s="138"/>
      <c r="C9" s="141"/>
      <c r="D9" s="141"/>
      <c r="E9" s="141"/>
      <c r="F9" s="33" t="s">
        <v>6</v>
      </c>
      <c r="G9" s="33" t="s">
        <v>7</v>
      </c>
      <c r="H9" s="33" t="s">
        <v>8</v>
      </c>
      <c r="I9" s="33" t="s">
        <v>9</v>
      </c>
      <c r="J9" s="33" t="s">
        <v>10</v>
      </c>
      <c r="K9" s="97" t="s">
        <v>4</v>
      </c>
      <c r="L9" s="33" t="s">
        <v>5</v>
      </c>
      <c r="M9" s="33" t="s">
        <v>6</v>
      </c>
      <c r="N9" s="33" t="s">
        <v>7</v>
      </c>
      <c r="O9" s="33" t="s">
        <v>8</v>
      </c>
      <c r="P9" s="33" t="s">
        <v>9</v>
      </c>
      <c r="Q9" s="33" t="s">
        <v>10</v>
      </c>
      <c r="R9" s="97" t="s">
        <v>4</v>
      </c>
      <c r="S9" s="33" t="s">
        <v>5</v>
      </c>
      <c r="T9" s="33" t="s">
        <v>6</v>
      </c>
      <c r="U9" s="33" t="s">
        <v>7</v>
      </c>
      <c r="V9" s="33" t="s">
        <v>8</v>
      </c>
      <c r="W9" s="33" t="s">
        <v>9</v>
      </c>
      <c r="X9" s="33" t="s">
        <v>10</v>
      </c>
      <c r="Y9" s="147"/>
      <c r="Z9" s="147"/>
      <c r="AA9" s="144"/>
    </row>
    <row r="10" spans="1:28" ht="15.75" customHeight="1" thickBot="1">
      <c r="B10" s="139"/>
      <c r="C10" s="142"/>
      <c r="D10" s="142"/>
      <c r="E10" s="142"/>
      <c r="F10" s="92">
        <v>28</v>
      </c>
      <c r="G10" s="92">
        <v>29</v>
      </c>
      <c r="H10" s="92">
        <v>30</v>
      </c>
      <c r="I10" s="92">
        <v>1</v>
      </c>
      <c r="J10" s="92">
        <v>2</v>
      </c>
      <c r="K10" s="92">
        <v>3</v>
      </c>
      <c r="L10" s="92">
        <v>4</v>
      </c>
      <c r="M10" s="92">
        <v>5</v>
      </c>
      <c r="N10" s="92">
        <v>6</v>
      </c>
      <c r="O10" s="92">
        <v>7</v>
      </c>
      <c r="P10" s="92">
        <v>8</v>
      </c>
      <c r="Q10" s="92">
        <v>9</v>
      </c>
      <c r="R10" s="92">
        <v>10</v>
      </c>
      <c r="S10" s="92">
        <v>11</v>
      </c>
      <c r="T10" s="92">
        <v>12</v>
      </c>
      <c r="U10" s="92">
        <v>13</v>
      </c>
      <c r="V10" s="92">
        <v>14</v>
      </c>
      <c r="W10" s="92">
        <v>15</v>
      </c>
      <c r="X10" s="92">
        <v>16</v>
      </c>
      <c r="Y10" s="148"/>
      <c r="Z10" s="148"/>
      <c r="AA10" s="145"/>
    </row>
    <row r="11" spans="1:28" s="17" customFormat="1" ht="34.5" customHeight="1">
      <c r="A11" s="96"/>
      <c r="B11" s="108" t="s">
        <v>42</v>
      </c>
      <c r="C11" s="109" t="s">
        <v>20</v>
      </c>
      <c r="D11" s="119" t="s">
        <v>46</v>
      </c>
      <c r="E11" s="105" t="s">
        <v>47</v>
      </c>
      <c r="F11" s="111"/>
      <c r="G11" s="120">
        <v>1</v>
      </c>
      <c r="H11" s="111"/>
      <c r="I11" s="110"/>
      <c r="J11" s="110"/>
      <c r="K11" s="111"/>
      <c r="L11" s="111"/>
      <c r="M11" s="111"/>
      <c r="N11" s="111"/>
      <c r="O11" s="111"/>
      <c r="P11" s="110"/>
      <c r="Q11" s="110"/>
      <c r="R11" s="111"/>
      <c r="S11" s="111"/>
      <c r="T11" s="111"/>
      <c r="U11" s="111"/>
      <c r="V11" s="111"/>
      <c r="W11" s="110"/>
      <c r="X11" s="110"/>
      <c r="Y11" s="112">
        <v>1750</v>
      </c>
      <c r="Z11" s="113">
        <v>0.89900000000000002</v>
      </c>
      <c r="AA11" s="114">
        <v>176.75</v>
      </c>
      <c r="AB11" s="104"/>
    </row>
    <row r="12" spans="1:28" s="17" customFormat="1" ht="34.5" customHeight="1">
      <c r="A12" s="96"/>
      <c r="B12" s="107" t="s">
        <v>37</v>
      </c>
      <c r="C12" s="109" t="s">
        <v>20</v>
      </c>
      <c r="D12" s="106" t="s">
        <v>23</v>
      </c>
      <c r="E12" s="116" t="s">
        <v>47</v>
      </c>
      <c r="F12" s="99"/>
      <c r="G12" s="99"/>
      <c r="H12" s="99"/>
      <c r="I12" s="100"/>
      <c r="J12" s="100"/>
      <c r="K12" s="99"/>
      <c r="L12" s="99"/>
      <c r="M12" s="121">
        <v>1</v>
      </c>
      <c r="N12" s="99"/>
      <c r="O12" s="99"/>
      <c r="P12" s="100"/>
      <c r="Q12" s="100"/>
      <c r="R12" s="99"/>
      <c r="S12" s="99"/>
      <c r="T12" s="99"/>
      <c r="U12" s="99"/>
      <c r="V12" s="99"/>
      <c r="W12" s="100"/>
      <c r="X12" s="100"/>
      <c r="Y12" s="101">
        <v>27000</v>
      </c>
      <c r="Z12" s="102">
        <v>0.82899999999999996</v>
      </c>
      <c r="AA12" s="103">
        <v>4617</v>
      </c>
      <c r="AB12" s="104"/>
    </row>
    <row r="13" spans="1:28" s="17" customFormat="1" ht="34.5" customHeight="1">
      <c r="A13" s="96"/>
      <c r="B13" s="107" t="s">
        <v>39</v>
      </c>
      <c r="C13" s="109" t="s">
        <v>20</v>
      </c>
      <c r="D13" s="106" t="s">
        <v>23</v>
      </c>
      <c r="E13" s="116" t="s">
        <v>47</v>
      </c>
      <c r="F13" s="99"/>
      <c r="G13" s="99"/>
      <c r="H13" s="99"/>
      <c r="I13" s="100"/>
      <c r="J13" s="100"/>
      <c r="K13" s="99"/>
      <c r="L13" s="99"/>
      <c r="M13" s="99"/>
      <c r="N13" s="99"/>
      <c r="O13" s="99"/>
      <c r="P13" s="100"/>
      <c r="Q13" s="100"/>
      <c r="R13" s="99"/>
      <c r="S13" s="121">
        <v>1</v>
      </c>
      <c r="T13" s="99"/>
      <c r="U13" s="99"/>
      <c r="V13" s="99"/>
      <c r="W13" s="100"/>
      <c r="X13" s="100"/>
      <c r="Y13" s="101">
        <v>10935.05</v>
      </c>
      <c r="Z13" s="102">
        <v>0.8</v>
      </c>
      <c r="AA13" s="103">
        <v>2187.0100000000002</v>
      </c>
      <c r="AB13" s="104"/>
    </row>
    <row r="14" spans="1:28" s="17" customFormat="1" ht="34.5" customHeight="1" thickBot="1">
      <c r="A14" s="96"/>
      <c r="B14" s="155" t="s">
        <v>43</v>
      </c>
      <c r="C14" s="156" t="s">
        <v>20</v>
      </c>
      <c r="D14" s="156" t="s">
        <v>8</v>
      </c>
      <c r="E14" s="157" t="s">
        <v>47</v>
      </c>
      <c r="F14" s="158"/>
      <c r="G14" s="158"/>
      <c r="H14" s="159">
        <v>1</v>
      </c>
      <c r="I14" s="160"/>
      <c r="J14" s="160"/>
      <c r="K14" s="158"/>
      <c r="L14" s="158"/>
      <c r="M14" s="158"/>
      <c r="N14" s="158"/>
      <c r="O14" s="158"/>
      <c r="P14" s="160"/>
      <c r="Q14" s="160"/>
      <c r="R14" s="158"/>
      <c r="S14" s="158"/>
      <c r="T14" s="158"/>
      <c r="U14" s="158"/>
      <c r="V14" s="158"/>
      <c r="W14" s="160"/>
      <c r="X14" s="160"/>
      <c r="Y14" s="161">
        <v>7736.4</v>
      </c>
      <c r="Z14" s="162">
        <v>0.88100000000000001</v>
      </c>
      <c r="AA14" s="163">
        <v>920.63159999999971</v>
      </c>
      <c r="AB14" s="104"/>
    </row>
    <row r="15" spans="1:28" s="17" customFormat="1" ht="15.75" thickBot="1">
      <c r="A15" s="47"/>
      <c r="C15" s="37"/>
      <c r="D15" s="48"/>
      <c r="E15" s="48"/>
      <c r="F15" s="61"/>
      <c r="G15" s="61"/>
      <c r="H15" s="61"/>
      <c r="I15" s="61"/>
      <c r="J15" s="61"/>
      <c r="K15" s="61"/>
      <c r="L15" s="61"/>
      <c r="M15" s="15"/>
      <c r="N15" s="61"/>
      <c r="O15" s="61"/>
      <c r="P15" s="61"/>
      <c r="Q15" s="61"/>
      <c r="R15" s="61"/>
      <c r="S15" s="61"/>
      <c r="T15" s="15"/>
      <c r="U15" s="61"/>
      <c r="V15" s="61"/>
      <c r="W15" s="61"/>
      <c r="X15" s="61"/>
      <c r="Y15" s="35"/>
      <c r="Z15" s="35"/>
      <c r="AA15" s="49"/>
      <c r="AB15" s="46"/>
    </row>
    <row r="16" spans="1:28" ht="16.5">
      <c r="I16" s="13"/>
      <c r="P16" s="13"/>
      <c r="W16" s="13"/>
      <c r="Y16" s="45" t="s">
        <v>11</v>
      </c>
      <c r="Z16" s="41"/>
      <c r="AA16" s="39">
        <v>7901.3915999999999</v>
      </c>
    </row>
    <row r="17" spans="5:27" ht="16.5">
      <c r="Y17" s="44" t="s">
        <v>12</v>
      </c>
      <c r="Z17" s="42">
        <v>0.21</v>
      </c>
      <c r="AA17" s="43">
        <v>1659.292236</v>
      </c>
    </row>
    <row r="18" spans="5:27" s="46" customFormat="1" ht="17.25" thickBot="1">
      <c r="F18" s="95"/>
      <c r="G18" s="95"/>
      <c r="H18" s="95"/>
      <c r="I18" s="95"/>
      <c r="J18" s="95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40" t="s">
        <v>32</v>
      </c>
      <c r="Z18" s="38"/>
      <c r="AA18" s="50">
        <v>9560.6838360000002</v>
      </c>
    </row>
    <row r="21" spans="5:27">
      <c r="E21" s="78"/>
      <c r="AA21" s="93"/>
    </row>
    <row r="22" spans="5:27">
      <c r="AA22" s="115"/>
    </row>
  </sheetData>
  <mergeCells count="9">
    <mergeCell ref="B8:B10"/>
    <mergeCell ref="E8:E10"/>
    <mergeCell ref="D8:D10"/>
    <mergeCell ref="AA8:AA10"/>
    <mergeCell ref="Y8:Y10"/>
    <mergeCell ref="Z8:Z10"/>
    <mergeCell ref="F8:H8"/>
    <mergeCell ref="I8:X8"/>
    <mergeCell ref="C8:C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78" customFormat="1"/>
    <row r="2" spans="1:50" s="78" customFormat="1" ht="15.75" thickBot="1"/>
    <row r="3" spans="1:50" s="16" customFormat="1" ht="19.5">
      <c r="A3" s="70"/>
      <c r="B3" s="59" t="str">
        <f>+PORTADA!B9</f>
        <v>MADRID CULTURA Y TURISMO 
MACATU</v>
      </c>
      <c r="C3" s="88"/>
      <c r="D3" s="82"/>
      <c r="E3" s="82"/>
      <c r="F3" s="83"/>
      <c r="G3" s="78"/>
      <c r="H3" s="78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</row>
    <row r="4" spans="1:50" s="16" customFormat="1" ht="19.5">
      <c r="A4" s="70"/>
      <c r="B4" s="64" t="str">
        <f>+PORTADA!B10</f>
        <v>Festival Sesión Vermut (Comunidad de Madrid)</v>
      </c>
      <c r="C4" s="89"/>
      <c r="D4" s="81"/>
      <c r="E4" s="81"/>
      <c r="F4" s="84"/>
      <c r="G4" s="78"/>
      <c r="H4" s="78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</row>
    <row r="5" spans="1:50" s="16" customFormat="1" ht="19.5">
      <c r="A5" s="70"/>
      <c r="B5" s="64" t="str">
        <f>+PORTADA!B12</f>
        <v>Lote 1 - Medios offline</v>
      </c>
      <c r="C5" s="89"/>
      <c r="D5" s="81"/>
      <c r="E5" s="81"/>
      <c r="F5" s="84"/>
      <c r="G5" s="78"/>
      <c r="H5" s="78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</row>
    <row r="6" spans="1:50" s="16" customFormat="1" ht="19.5">
      <c r="A6" s="70"/>
      <c r="B6" s="64" t="e">
        <f>+PORTADA!#REF!</f>
        <v>#REF!</v>
      </c>
      <c r="C6" s="91"/>
      <c r="D6" s="85"/>
      <c r="E6" s="85"/>
      <c r="F6" s="86"/>
      <c r="G6" s="78"/>
      <c r="H6" s="78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14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</row>
    <row r="7" spans="1:50" s="16" customFormat="1" ht="20.25" thickBot="1">
      <c r="A7" s="70"/>
      <c r="B7" s="87" t="s">
        <v>25</v>
      </c>
      <c r="C7" s="90"/>
      <c r="D7" s="79"/>
      <c r="E7" s="79"/>
      <c r="F7" s="80"/>
      <c r="G7" s="78"/>
      <c r="H7" s="78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14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</row>
    <row r="8" spans="1:50">
      <c r="B8" s="11"/>
      <c r="C8" s="7"/>
      <c r="D8" s="7"/>
      <c r="E8" s="7"/>
      <c r="F8" s="7"/>
    </row>
    <row r="9" spans="1:50" s="78" customFormat="1">
      <c r="B9" s="11"/>
    </row>
    <row r="10" spans="1:50" s="78" customFormat="1" ht="15.75" thickBot="1">
      <c r="B10" s="11"/>
    </row>
    <row r="11" spans="1:50">
      <c r="B11" s="11"/>
      <c r="C11" s="7"/>
      <c r="D11" s="150" t="s">
        <v>26</v>
      </c>
      <c r="E11" s="78"/>
      <c r="F11" s="150" t="s">
        <v>13</v>
      </c>
      <c r="G11" s="78"/>
      <c r="H11" s="150" t="s">
        <v>27</v>
      </c>
      <c r="I11" s="78"/>
      <c r="J11" s="78"/>
    </row>
    <row r="12" spans="1:50" ht="15.75" thickBot="1">
      <c r="B12" s="7"/>
      <c r="C12" s="7"/>
      <c r="D12" s="151"/>
      <c r="E12" s="78"/>
      <c r="F12" s="151"/>
      <c r="G12" s="78"/>
      <c r="H12" s="151"/>
      <c r="I12" s="78"/>
      <c r="J12" s="78"/>
    </row>
    <row r="13" spans="1:50" ht="15.75" thickBot="1">
      <c r="B13" s="9"/>
      <c r="C13" s="9"/>
      <c r="D13" s="9"/>
      <c r="E13" s="9"/>
      <c r="F13" s="9"/>
      <c r="J13" s="78"/>
    </row>
    <row r="14" spans="1:50" s="7" customFormat="1">
      <c r="B14" s="55" t="s">
        <v>14</v>
      </c>
      <c r="C14" s="8"/>
      <c r="D14" s="66"/>
      <c r="E14" s="12"/>
      <c r="F14" s="66"/>
      <c r="H14" s="66"/>
      <c r="J14" s="78"/>
    </row>
    <row r="15" spans="1:50" s="7" customFormat="1">
      <c r="B15" s="67" t="s">
        <v>15</v>
      </c>
      <c r="C15" s="10"/>
      <c r="D15" s="63">
        <f>+D19*D14%</f>
        <v>0</v>
      </c>
      <c r="E15" s="9"/>
      <c r="F15" s="63">
        <f>+F19*F14%</f>
        <v>0</v>
      </c>
      <c r="H15" s="63">
        <f>+H19*H14%</f>
        <v>0</v>
      </c>
      <c r="J15" s="78"/>
    </row>
    <row r="16" spans="1:50" s="7" customFormat="1">
      <c r="B16" s="67" t="s">
        <v>16</v>
      </c>
      <c r="C16" s="8"/>
      <c r="D16" s="57" t="e">
        <f>+D17/D14</f>
        <v>#DIV/0!</v>
      </c>
      <c r="E16" s="9"/>
      <c r="F16" s="57" t="e">
        <f>+F17/F14</f>
        <v>#DIV/0!</v>
      </c>
      <c r="H16" s="57" t="e">
        <f>+H17/H14</f>
        <v>#DIV/0!</v>
      </c>
      <c r="J16" s="78"/>
    </row>
    <row r="17" spans="2:10" s="7" customFormat="1">
      <c r="B17" s="69" t="s">
        <v>17</v>
      </c>
      <c r="C17" s="8"/>
      <c r="D17" s="56"/>
      <c r="E17" s="12"/>
      <c r="F17" s="56"/>
      <c r="H17" s="56"/>
      <c r="J17" s="78"/>
    </row>
    <row r="18" spans="2:10" s="7" customFormat="1">
      <c r="B18" s="69" t="s">
        <v>18</v>
      </c>
      <c r="C18" s="10"/>
      <c r="D18" s="63">
        <f>+D19*D17%</f>
        <v>0</v>
      </c>
      <c r="E18" s="9"/>
      <c r="F18" s="63">
        <f>+F19*F17%</f>
        <v>0</v>
      </c>
      <c r="H18" s="63">
        <f>+H19*H17%</f>
        <v>0</v>
      </c>
      <c r="J18" s="78"/>
    </row>
    <row r="19" spans="2:10" s="7" customFormat="1" ht="15.75" thickBot="1">
      <c r="B19" s="68" t="s">
        <v>19</v>
      </c>
      <c r="C19" s="10"/>
      <c r="D19" s="65"/>
      <c r="E19" s="9"/>
      <c r="F19" s="65"/>
      <c r="H19" s="65"/>
      <c r="J19" s="78"/>
    </row>
    <row r="20" spans="2:10">
      <c r="J20" s="78"/>
    </row>
    <row r="21" spans="2:10">
      <c r="B21" s="74"/>
    </row>
    <row r="22" spans="2:10">
      <c r="B22" s="74" t="s">
        <v>28</v>
      </c>
    </row>
    <row r="23" spans="2:10">
      <c r="B23" s="74" t="s">
        <v>29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MEDIOS</vt:lpstr>
      <vt:lpstr>PLAN PRENSA</vt:lpstr>
      <vt:lpstr>EVALUACION</vt:lpstr>
      <vt:lpstr>EVALUACION!Área_de_impresión</vt:lpstr>
      <vt:lpstr>'OPTICO MEDIOS'!Área_de_impresión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2021-04-05T14:38:09Z</cp:lastPrinted>
  <dcterms:created xsi:type="dcterms:W3CDTF">2020-11-26T14:31:18Z</dcterms:created>
  <dcterms:modified xsi:type="dcterms:W3CDTF">2022-07-11T11:38:10Z</dcterms:modified>
</cp:coreProperties>
</file>